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CHOK\Vlk\2023 újmová vyhláška\"/>
    </mc:Choice>
  </mc:AlternateContent>
  <bookViews>
    <workbookView xWindow="0" yWindow="0" windowWidth="25200" windowHeight="131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2" i="1"/>
  <c r="I3" i="1"/>
  <c r="I12" i="1" l="1"/>
  <c r="I18" i="1" s="1"/>
  <c r="I14" i="1"/>
  <c r="I15" i="1" s="1"/>
</calcChain>
</file>

<file path=xl/comments1.xml><?xml version="1.0" encoding="utf-8"?>
<comments xmlns="http://schemas.openxmlformats.org/spreadsheetml/2006/main">
  <authors>
    <author>Hana Heinzelová</author>
  </authors>
  <commentList>
    <comment ref="I1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vyplňujte pouze zamědělské pozemky podle evidence v katastru nemovitostí(TTP, orná, sad, zahrada)</t>
        </r>
      </text>
    </comment>
    <comment ref="I12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Výměra se sama vypočítá po dosatení výměr pozemků. Zde pouze příklad</t>
        </r>
      </text>
    </comment>
    <comment ref="I14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sazba pro žadatele s výměrou menší než 52 ha se vypočítá automaticky po dosazení výměr zemědělských pozemků</t>
        </r>
      </text>
    </comment>
    <comment ref="I15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újma se vypočte automaticky po dosazení výměry zemědělských pozemků</t>
        </r>
      </text>
    </comment>
    <comment ref="I18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újma se žadatelům s výměrou větší než 52 ha vypočte automaticky po dosazení výměry zemědělských pozemků</t>
        </r>
      </text>
    </comment>
  </commentList>
</comments>
</file>

<file path=xl/sharedStrings.xml><?xml version="1.0" encoding="utf-8"?>
<sst xmlns="http://schemas.openxmlformats.org/spreadsheetml/2006/main" count="44" uniqueCount="25">
  <si>
    <t>Obec</t>
  </si>
  <si>
    <t>Katastrální území</t>
  </si>
  <si>
    <t>č. poz. KN</t>
  </si>
  <si>
    <t>č. poz.  GP</t>
  </si>
  <si>
    <t xml:space="preserve">kultura dle KN </t>
  </si>
  <si>
    <t>Výměra uplatňovaná celkem ha na dvě desetinná místa</t>
  </si>
  <si>
    <t xml:space="preserve">výměra pozemku dle KN celkem (ha) </t>
  </si>
  <si>
    <t>výpočet sazby újmy na ploše menší než 52 ha</t>
  </si>
  <si>
    <t>újma</t>
  </si>
  <si>
    <t xml:space="preserve"> sazba újmy na ploše větší než 52 ha</t>
  </si>
  <si>
    <t>č. poz. PK</t>
  </si>
  <si>
    <t>výměra zemědělského pozemku  uplatňovaná v žádosti (ha )</t>
  </si>
  <si>
    <t>Olešnice u Č.K.</t>
  </si>
  <si>
    <t>2066</t>
  </si>
  <si>
    <t>2069</t>
  </si>
  <si>
    <t>2072</t>
  </si>
  <si>
    <t>2074</t>
  </si>
  <si>
    <t>2090</t>
  </si>
  <si>
    <t>2092</t>
  </si>
  <si>
    <t>2093</t>
  </si>
  <si>
    <t>Olešnice</t>
  </si>
  <si>
    <t>TTP</t>
  </si>
  <si>
    <t>snížení výměry - nepasená část (ha)</t>
  </si>
  <si>
    <t>TO SI SAMOZŘEJMĚ SMAŽTE, řádky vložte doprostřed, aby fungoval součet !</t>
  </si>
  <si>
    <t>NEMAŽTE SLOUPEC I  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</si>
</sst>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#,##0.00_ ;\-#,##0.00\ "/>
    <numFmt numFmtId="167" formatCode="0.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8"/>
      <name val="Arial"/>
      <charset val="238"/>
    </font>
    <font>
      <sz val="11"/>
      <color indexed="8"/>
      <name val="Calibri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65" fontId="0" fillId="0" borderId="0" xfId="1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13" xfId="0" applyFont="1" applyBorder="1"/>
    <xf numFmtId="0" fontId="1" fillId="0" borderId="14" xfId="0" applyFont="1" applyBorder="1"/>
    <xf numFmtId="164" fontId="1" fillId="0" borderId="15" xfId="1" applyFont="1" applyBorder="1"/>
    <xf numFmtId="0" fontId="1" fillId="0" borderId="4" xfId="0" applyFont="1" applyFill="1" applyBorder="1"/>
    <xf numFmtId="164" fontId="1" fillId="0" borderId="16" xfId="1" applyFont="1" applyBorder="1"/>
    <xf numFmtId="0" fontId="1" fillId="0" borderId="17" xfId="0" applyFont="1" applyFill="1" applyBorder="1"/>
    <xf numFmtId="0" fontId="0" fillId="0" borderId="12" xfId="0" applyBorder="1"/>
    <xf numFmtId="0" fontId="1" fillId="0" borderId="18" xfId="0" applyFont="1" applyBorder="1" applyAlignment="1">
      <alignment wrapText="1"/>
    </xf>
    <xf numFmtId="0" fontId="0" fillId="0" borderId="19" xfId="0" applyBorder="1"/>
    <xf numFmtId="0" fontId="6" fillId="0" borderId="19" xfId="2" applyFont="1" applyFill="1" applyBorder="1" applyAlignment="1"/>
    <xf numFmtId="2" fontId="6" fillId="0" borderId="19" xfId="2" applyNumberFormat="1" applyFont="1" applyFill="1" applyBorder="1" applyAlignment="1">
      <alignment horizontal="right"/>
    </xf>
    <xf numFmtId="0" fontId="6" fillId="0" borderId="6" xfId="2" applyFont="1" applyFill="1" applyBorder="1" applyAlignment="1"/>
    <xf numFmtId="2" fontId="6" fillId="0" borderId="6" xfId="2" applyNumberFormat="1" applyFont="1" applyFill="1" applyBorder="1" applyAlignment="1">
      <alignment horizontal="right"/>
    </xf>
    <xf numFmtId="0" fontId="0" fillId="0" borderId="20" xfId="0" applyBorder="1"/>
    <xf numFmtId="0" fontId="1" fillId="0" borderId="21" xfId="0" applyFont="1" applyBorder="1"/>
    <xf numFmtId="0" fontId="1" fillId="0" borderId="22" xfId="0" applyFont="1" applyBorder="1"/>
    <xf numFmtId="0" fontId="1" fillId="0" borderId="0" xfId="0" applyFont="1"/>
    <xf numFmtId="2" fontId="1" fillId="0" borderId="1" xfId="0" applyNumberFormat="1" applyFont="1" applyBorder="1"/>
    <xf numFmtId="166" fontId="1" fillId="0" borderId="16" xfId="1" applyNumberFormat="1" applyFont="1" applyBorder="1"/>
    <xf numFmtId="167" fontId="6" fillId="0" borderId="19" xfId="2" applyNumberFormat="1" applyFont="1" applyFill="1" applyBorder="1" applyAlignment="1">
      <alignment horizontal="right"/>
    </xf>
    <xf numFmtId="167" fontId="6" fillId="0" borderId="6" xfId="2" applyNumberFormat="1" applyFont="1" applyFill="1" applyBorder="1" applyAlignment="1">
      <alignment horizontal="right"/>
    </xf>
    <xf numFmtId="167" fontId="0" fillId="0" borderId="6" xfId="0" applyNumberFormat="1" applyBorder="1"/>
    <xf numFmtId="167" fontId="0" fillId="0" borderId="20" xfId="0" applyNumberFormat="1" applyBorder="1"/>
    <xf numFmtId="167" fontId="0" fillId="0" borderId="19" xfId="0" applyNumberFormat="1" applyBorder="1"/>
  </cellXfs>
  <cellStyles count="3">
    <cellStyle name="Čárka" xfId="1" builtinId="3"/>
    <cellStyle name="Normální" xfId="0" builtinId="0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L12" sqref="L12"/>
    </sheetView>
  </sheetViews>
  <sheetFormatPr defaultRowHeight="15" x14ac:dyDescent="0.25"/>
  <cols>
    <col min="1" max="1" width="10.7109375" customWidth="1"/>
    <col min="2" max="2" width="16.7109375" customWidth="1"/>
    <col min="3" max="5" width="7.7109375" customWidth="1"/>
    <col min="6" max="6" width="8.42578125" customWidth="1"/>
    <col min="7" max="8" width="9.7109375" customWidth="1"/>
    <col min="9" max="9" width="13.7109375" customWidth="1"/>
    <col min="10" max="10" width="3.5703125" customWidth="1"/>
  </cols>
  <sheetData>
    <row r="1" spans="1:9" s="1" customFormat="1" ht="75.75" thickBot="1" x14ac:dyDescent="0.3">
      <c r="A1" s="6" t="s">
        <v>0</v>
      </c>
      <c r="B1" s="7" t="s">
        <v>1</v>
      </c>
      <c r="C1" s="7" t="s">
        <v>2</v>
      </c>
      <c r="D1" s="7" t="s">
        <v>10</v>
      </c>
      <c r="E1" s="7" t="s">
        <v>3</v>
      </c>
      <c r="F1" s="7" t="s">
        <v>4</v>
      </c>
      <c r="G1" s="7" t="s">
        <v>6</v>
      </c>
      <c r="H1" s="19" t="s">
        <v>22</v>
      </c>
      <c r="I1" s="8" t="s">
        <v>11</v>
      </c>
    </row>
    <row r="2" spans="1:9" x14ac:dyDescent="0.25">
      <c r="A2" s="20" t="s">
        <v>20</v>
      </c>
      <c r="B2" s="21" t="s">
        <v>12</v>
      </c>
      <c r="C2" s="21" t="s">
        <v>13</v>
      </c>
      <c r="D2" s="20"/>
      <c r="E2" s="20"/>
      <c r="F2" s="21" t="s">
        <v>21</v>
      </c>
      <c r="G2" s="31">
        <v>0.1827</v>
      </c>
      <c r="H2" s="22">
        <v>0.02</v>
      </c>
      <c r="I2" s="35">
        <f>(G2-H2)</f>
        <v>0.16270000000000001</v>
      </c>
    </row>
    <row r="3" spans="1:9" x14ac:dyDescent="0.25">
      <c r="A3" s="3" t="s">
        <v>20</v>
      </c>
      <c r="B3" s="23" t="s">
        <v>12</v>
      </c>
      <c r="C3" s="23" t="s">
        <v>14</v>
      </c>
      <c r="D3" s="3"/>
      <c r="E3" s="3"/>
      <c r="F3" s="23" t="s">
        <v>21</v>
      </c>
      <c r="G3" s="32">
        <v>7.4700000000000003E-2</v>
      </c>
      <c r="H3" s="24"/>
      <c r="I3" s="33">
        <f>(G3-H3)</f>
        <v>7.4700000000000003E-2</v>
      </c>
    </row>
    <row r="4" spans="1:9" x14ac:dyDescent="0.25">
      <c r="A4" s="3" t="s">
        <v>20</v>
      </c>
      <c r="B4" s="23" t="s">
        <v>12</v>
      </c>
      <c r="C4" s="23" t="s">
        <v>15</v>
      </c>
      <c r="D4" s="3"/>
      <c r="E4" s="3"/>
      <c r="F4" s="23" t="s">
        <v>21</v>
      </c>
      <c r="G4" s="32">
        <v>0.15740000000000001</v>
      </c>
      <c r="H4" s="24"/>
      <c r="I4" s="33">
        <f t="shared" ref="I4:I10" si="0">(G4-H4)</f>
        <v>0.15740000000000001</v>
      </c>
    </row>
    <row r="5" spans="1:9" x14ac:dyDescent="0.25">
      <c r="A5" s="3" t="s">
        <v>20</v>
      </c>
      <c r="B5" s="23" t="s">
        <v>12</v>
      </c>
      <c r="C5" s="23" t="s">
        <v>16</v>
      </c>
      <c r="D5" s="3"/>
      <c r="E5" s="3"/>
      <c r="F5" s="23" t="s">
        <v>21</v>
      </c>
      <c r="G5" s="32">
        <v>9.9900000000000003E-2</v>
      </c>
      <c r="H5" s="24">
        <v>0.03</v>
      </c>
      <c r="I5" s="33">
        <f t="shared" si="0"/>
        <v>6.9900000000000004E-2</v>
      </c>
    </row>
    <row r="6" spans="1:9" x14ac:dyDescent="0.25">
      <c r="A6" s="3" t="s">
        <v>20</v>
      </c>
      <c r="B6" s="23" t="s">
        <v>12</v>
      </c>
      <c r="C6" s="23" t="s">
        <v>17</v>
      </c>
      <c r="D6" s="3"/>
      <c r="E6" s="3"/>
      <c r="F6" s="23" t="s">
        <v>21</v>
      </c>
      <c r="G6" s="32">
        <v>4.6124999999999998</v>
      </c>
      <c r="H6" s="24">
        <v>0.48</v>
      </c>
      <c r="I6" s="33">
        <f t="shared" si="0"/>
        <v>4.1325000000000003</v>
      </c>
    </row>
    <row r="7" spans="1:9" x14ac:dyDescent="0.25">
      <c r="A7" s="3" t="s">
        <v>20</v>
      </c>
      <c r="B7" s="23" t="s">
        <v>12</v>
      </c>
      <c r="C7" s="23" t="s">
        <v>18</v>
      </c>
      <c r="D7" s="3"/>
      <c r="E7" s="3"/>
      <c r="F7" s="23" t="s">
        <v>21</v>
      </c>
      <c r="G7" s="32">
        <v>0.68959999999999999</v>
      </c>
      <c r="H7" s="24">
        <v>0.1</v>
      </c>
      <c r="I7" s="33">
        <f t="shared" si="0"/>
        <v>0.58960000000000001</v>
      </c>
    </row>
    <row r="8" spans="1:9" x14ac:dyDescent="0.25">
      <c r="A8" s="3" t="s">
        <v>20</v>
      </c>
      <c r="B8" s="23" t="s">
        <v>12</v>
      </c>
      <c r="C8" s="23" t="s">
        <v>19</v>
      </c>
      <c r="D8" s="3"/>
      <c r="E8" s="3"/>
      <c r="F8" s="23" t="s">
        <v>21</v>
      </c>
      <c r="G8" s="32">
        <v>1.2989999999999999</v>
      </c>
      <c r="H8" s="24">
        <v>0.04</v>
      </c>
      <c r="I8" s="33">
        <f t="shared" si="0"/>
        <v>1.2589999999999999</v>
      </c>
    </row>
    <row r="9" spans="1:9" x14ac:dyDescent="0.25">
      <c r="A9" s="3"/>
      <c r="B9" s="3"/>
      <c r="C9" s="3"/>
      <c r="D9" s="3"/>
      <c r="E9" s="3"/>
      <c r="F9" s="3"/>
      <c r="G9" s="33"/>
      <c r="H9" s="3"/>
      <c r="I9" s="33">
        <f t="shared" si="0"/>
        <v>0</v>
      </c>
    </row>
    <row r="10" spans="1:9" x14ac:dyDescent="0.25">
      <c r="A10" s="3"/>
      <c r="B10" s="3" t="s">
        <v>23</v>
      </c>
      <c r="C10" s="3"/>
      <c r="D10" s="3"/>
      <c r="E10" s="3"/>
      <c r="F10" s="3"/>
      <c r="G10" s="33"/>
      <c r="H10" s="3"/>
      <c r="I10" s="33">
        <f t="shared" si="0"/>
        <v>0</v>
      </c>
    </row>
    <row r="11" spans="1:9" ht="15.75" thickBot="1" x14ac:dyDescent="0.3">
      <c r="A11" s="25"/>
      <c r="B11" s="25" t="s">
        <v>24</v>
      </c>
      <c r="C11" s="25"/>
      <c r="D11" s="25"/>
      <c r="E11" s="25"/>
      <c r="F11" s="25"/>
      <c r="G11" s="34"/>
      <c r="H11" s="25"/>
      <c r="I11" s="34"/>
    </row>
    <row r="12" spans="1:9" ht="15.75" thickBot="1" x14ac:dyDescent="0.3">
      <c r="A12" s="4" t="s">
        <v>5</v>
      </c>
      <c r="B12" s="5"/>
      <c r="C12" s="5"/>
      <c r="D12" s="5"/>
      <c r="E12" s="5"/>
      <c r="F12" s="5"/>
      <c r="G12" s="5"/>
      <c r="H12" s="5"/>
      <c r="I12" s="29">
        <f>SUM(I2:I10)</f>
        <v>6.4458000000000002</v>
      </c>
    </row>
    <row r="13" spans="1:9" ht="15.75" thickBot="1" x14ac:dyDescent="0.3">
      <c r="I13" s="28"/>
    </row>
    <row r="14" spans="1:9" x14ac:dyDescent="0.25">
      <c r="A14" s="10" t="s">
        <v>7</v>
      </c>
      <c r="B14" s="11"/>
      <c r="C14" s="11"/>
      <c r="D14" s="11"/>
      <c r="E14" s="11"/>
      <c r="F14" s="11"/>
      <c r="G14" s="11"/>
      <c r="H14" s="26"/>
      <c r="I14" s="14">
        <f>-1845.13172281177*LN(I12)+ 12194.6837513103</f>
        <v>8756.4122405655617</v>
      </c>
    </row>
    <row r="15" spans="1:9" ht="15.75" thickBot="1" x14ac:dyDescent="0.3">
      <c r="A15" s="12" t="s">
        <v>8</v>
      </c>
      <c r="B15" s="13"/>
      <c r="C15" s="13"/>
      <c r="D15" s="13"/>
      <c r="E15" s="13"/>
      <c r="F15" s="13"/>
      <c r="G15" s="13"/>
      <c r="H15" s="27"/>
      <c r="I15" s="30">
        <f>I12*I14</f>
        <v>56442.082020237496</v>
      </c>
    </row>
    <row r="16" spans="1:9" ht="15.75" thickBot="1" x14ac:dyDescent="0.3">
      <c r="I16" s="9"/>
    </row>
    <row r="17" spans="1:9" x14ac:dyDescent="0.25">
      <c r="A17" s="17" t="s">
        <v>9</v>
      </c>
      <c r="B17" s="18"/>
      <c r="C17" s="18"/>
      <c r="D17" s="18"/>
      <c r="E17" s="18"/>
      <c r="F17" s="18"/>
      <c r="G17" s="18"/>
      <c r="H17" s="18"/>
      <c r="I17" s="14">
        <v>4900</v>
      </c>
    </row>
    <row r="18" spans="1:9" ht="15.75" thickBot="1" x14ac:dyDescent="0.3">
      <c r="A18" s="15" t="s">
        <v>8</v>
      </c>
      <c r="B18" s="2"/>
      <c r="C18" s="2"/>
      <c r="D18" s="2"/>
      <c r="E18" s="2"/>
      <c r="F18" s="2"/>
      <c r="G18" s="2"/>
      <c r="H18" s="2"/>
      <c r="I18" s="16">
        <f>I17*I12</f>
        <v>31584.420000000002</v>
      </c>
    </row>
  </sheetData>
  <pageMargins left="0.51181102362204722" right="0.51181102362204722" top="0.78740157480314965" bottom="0.78740157480314965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Agentura ochrany přírody a krajiny 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Krajča2</dc:creator>
  <cp:lastModifiedBy>Jan Kováč</cp:lastModifiedBy>
  <cp:lastPrinted>2023-01-20T13:14:07Z</cp:lastPrinted>
  <dcterms:created xsi:type="dcterms:W3CDTF">2023-01-12T09:59:07Z</dcterms:created>
  <dcterms:modified xsi:type="dcterms:W3CDTF">2023-02-28T10:21:11Z</dcterms:modified>
</cp:coreProperties>
</file>